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Licitação 2023\PE SRP 0604.2023 - Aquisição de Gêneros Alimentícios - Sgpe 7035.2023\"/>
    </mc:Choice>
  </mc:AlternateContent>
  <xr:revisionPtr revIDLastSave="0" documentId="8_{FF929713-67BC-470D-8243-EED011477C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II" sheetId="2" r:id="rId1"/>
  </sheets>
  <definedNames>
    <definedName name="_xlnm.Print_Area" localSheetId="0">'Anexo II'!$B$1:$S$10</definedName>
    <definedName name="_xlnm.Print_Titles" localSheetId="0">'Anexo II'!$1:$2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2" l="1"/>
  <c r="Q10" i="2"/>
  <c r="Q11" i="2"/>
  <c r="Q12" i="2"/>
  <c r="S12" i="2" s="1"/>
  <c r="Q13" i="2"/>
  <c r="S10" i="2" l="1"/>
  <c r="T10" i="2" s="1"/>
  <c r="S11" i="2"/>
  <c r="Q4" i="2"/>
  <c r="Q5" i="2"/>
  <c r="Q6" i="2"/>
  <c r="Q7" i="2"/>
  <c r="Q8" i="2"/>
  <c r="Q9" i="2"/>
  <c r="Q3" i="2"/>
  <c r="S4" i="2" l="1"/>
  <c r="S5" i="2"/>
  <c r="S6" i="2"/>
  <c r="T6" i="2" s="1"/>
  <c r="S7" i="2"/>
  <c r="T7" i="2" s="1"/>
  <c r="S8" i="2"/>
  <c r="T8" i="2" s="1"/>
  <c r="S9" i="2"/>
  <c r="S3" i="2"/>
  <c r="T3" i="2" l="1"/>
  <c r="T14" i="2" s="1"/>
</calcChain>
</file>

<file path=xl/sharedStrings.xml><?xml version="1.0" encoding="utf-8"?>
<sst xmlns="http://schemas.openxmlformats.org/spreadsheetml/2006/main" count="65" uniqueCount="53">
  <si>
    <t>Item</t>
  </si>
  <si>
    <t>Unidade</t>
  </si>
  <si>
    <t>Especificação</t>
  </si>
  <si>
    <t>Peça</t>
  </si>
  <si>
    <r>
      <t>peça 
(</t>
    </r>
    <r>
      <rPr>
        <b/>
        <sz val="11"/>
        <color theme="1"/>
        <rFont val="Calibri"/>
        <family val="2"/>
        <scheme val="minor"/>
      </rPr>
      <t>peça = garrafão de 20 litros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</si>
  <si>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Fardo</t>
    </r>
    <r>
      <rPr>
        <sz val="11"/>
        <color theme="1"/>
        <rFont val="Calibri"/>
        <family val="2"/>
        <scheme val="minor"/>
      </rPr>
      <t xml:space="preserve"> com 12 garrafas de 500ml</t>
    </r>
  </si>
  <si>
    <r>
      <t>Kg 
(</t>
    </r>
    <r>
      <rPr>
        <b/>
        <sz val="11"/>
        <color theme="1"/>
        <rFont val="Calibri"/>
        <family val="2"/>
        <scheme val="minor"/>
      </rPr>
      <t>Kg = 01 embalagem de 1 quilo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</si>
  <si>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color theme="1"/>
        <rFont val="Calibri"/>
        <family val="2"/>
        <scheme val="minor"/>
      </rPr>
      <t>, GLP, vulgo gás de cozinha, composto de propano e butano. Aplicação para uso doméstico.</t>
    </r>
    <r>
      <rPr>
        <b/>
        <sz val="11"/>
        <color theme="1"/>
        <rFont val="Calibri"/>
        <family val="2"/>
        <scheme val="minor"/>
      </rPr>
      <t xml:space="preserve"> Botijão P 13.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</si>
  <si>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color theme="1"/>
        <rFont val="Calibri"/>
        <family val="2"/>
        <scheme val="minor"/>
      </rPr>
      <t xml:space="preserve">, GLP, vulgo gás de cozinha, composto de propano e butano. Aplicação para uso doméstico. </t>
    </r>
    <r>
      <rPr>
        <b/>
        <sz val="11"/>
        <color theme="1"/>
        <rFont val="Calibri"/>
        <family val="2"/>
        <scheme val="minor"/>
      </rPr>
      <t>Botijão P 45.</t>
    </r>
  </si>
  <si>
    <r>
      <rPr>
        <b/>
        <sz val="11"/>
        <color theme="1"/>
        <rFont val="Calibri"/>
        <family val="2"/>
        <scheme val="minor"/>
      </rPr>
      <t>Água mineral natural</t>
    </r>
    <r>
      <rPr>
        <sz val="11"/>
        <color theme="1"/>
        <rFont val="Calibri"/>
        <family val="2"/>
        <scheme val="minor"/>
      </rPr>
      <t xml:space="preserve">, potável, </t>
    </r>
    <r>
      <rPr>
        <b/>
        <sz val="11"/>
        <color theme="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</t>
    </r>
    <r>
      <rPr>
        <b/>
        <sz val="11"/>
        <color theme="1"/>
        <rFont val="Calibri"/>
        <family val="2"/>
        <scheme val="minor"/>
      </rPr>
      <t>descartável com 5 litros</t>
    </r>
    <r>
      <rPr>
        <sz val="11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acondicionadas </t>
    </r>
    <r>
      <rPr>
        <b/>
        <sz val="11"/>
        <color theme="1"/>
        <rFont val="Calibri"/>
        <family val="2"/>
        <scheme val="minor"/>
      </rPr>
      <t>em fardo com 4 unidades</t>
    </r>
    <r>
      <rPr>
        <sz val="11"/>
        <color theme="1"/>
        <rFont val="Calibri"/>
        <family val="2"/>
        <scheme val="minor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</si>
  <si>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theme="1"/>
        <rFont val="Calibri"/>
        <family val="2"/>
        <scheme val="minor"/>
      </rPr>
      <t>garrafão de 20 litros</t>
    </r>
    <r>
      <rPr>
        <sz val="11"/>
        <color theme="1"/>
        <rFont val="Calibri"/>
        <family val="2"/>
        <scheme val="minor"/>
      </rPr>
      <t xml:space="preserve">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</si>
  <si>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 natural, potável, </t>
    </r>
    <r>
      <rPr>
        <b/>
        <sz val="11"/>
        <color theme="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1"/>
        <color theme="1"/>
        <rFont val="Calibri"/>
        <family val="2"/>
        <scheme val="minor"/>
      </rPr>
      <t>500ml</t>
    </r>
    <r>
      <rPr>
        <sz val="11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</t>
    </r>
    <r>
      <rPr>
        <b/>
        <sz val="11"/>
        <color theme="1"/>
        <rFont val="Calibri"/>
        <family val="2"/>
        <scheme val="minor"/>
      </rPr>
      <t>acondicionadas em fardo com 12 unidades</t>
    </r>
    <r>
      <rPr>
        <sz val="11"/>
        <color theme="1"/>
        <rFont val="Calibri"/>
        <family val="2"/>
        <scheme val="minor"/>
      </rPr>
      <t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</si>
  <si>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1"/>
        <color theme="1"/>
        <rFont val="Calibri"/>
        <family val="2"/>
        <scheme val="minor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1"/>
        <color theme="1"/>
        <rFont val="Calibri"/>
        <family val="2"/>
        <scheme val="minor"/>
      </rPr>
      <t>Validade mínima de 8 meses a contar da data do fornecimento</t>
    </r>
  </si>
  <si>
    <r>
      <t xml:space="preserve">Fardo </t>
    </r>
    <r>
      <rPr>
        <sz val="10"/>
        <color theme="1"/>
        <rFont val="Calibri"/>
        <family val="2"/>
        <scheme val="minor"/>
      </rPr>
      <t>com 4 unidades</t>
    </r>
  </si>
  <si>
    <t>Grupo-Classe</t>
  </si>
  <si>
    <t>Código NUC</t>
  </si>
  <si>
    <t>Detalhamento da despesa</t>
  </si>
  <si>
    <t>10301-2-008</t>
  </si>
  <si>
    <t>19-03</t>
  </si>
  <si>
    <t>10301-2-003</t>
  </si>
  <si>
    <t>10301-2-001</t>
  </si>
  <si>
    <t>00144-9-011</t>
  </si>
  <si>
    <t>36-01</t>
  </si>
  <si>
    <t>00233-0-003</t>
  </si>
  <si>
    <t>00233-0-001</t>
  </si>
  <si>
    <t>Valor Máximo Unitário</t>
  </si>
  <si>
    <t>Valor Máximo Total</t>
  </si>
  <si>
    <t>Total</t>
  </si>
  <si>
    <t>Reitoria</t>
  </si>
  <si>
    <t>FAED</t>
  </si>
  <si>
    <t>ESAG</t>
  </si>
  <si>
    <t>CEART</t>
  </si>
  <si>
    <t>CEAD</t>
  </si>
  <si>
    <t>CEFID</t>
  </si>
  <si>
    <t>CEAVI</t>
  </si>
  <si>
    <t>CERES</t>
  </si>
  <si>
    <t>CESFI</t>
  </si>
  <si>
    <t>CHÁ: Chá alimentação - Chá Alimentação  Sabor: Camomila , mínimo de 10g, Apresentação: CAIXA COM 10 saquinhos. Validade mínima: 8 meses</t>
  </si>
  <si>
    <t>Caixa</t>
  </si>
  <si>
    <t>00146-5 031</t>
  </si>
  <si>
    <t>CHÁ: Chá alimentação - Chá Alimentação Sabor: Erva Cidreira/ capim cidreira, mínimo de 10g , Apresentação: CAIXA COM 10 saquinhos. Validade mínima: 8 meses</t>
  </si>
  <si>
    <t>00146-5 032</t>
  </si>
  <si>
    <t>CHÁ: Chá alimentação - Chá Alimentação MISTO:  Sabor: Frutas vermelhas, Mínimo de 16g,  Apresentação: CAIXA COM 10 saquinhos. Validade mínima: 8 meses</t>
  </si>
  <si>
    <t>caixa</t>
  </si>
  <si>
    <t>00146-5 038</t>
  </si>
  <si>
    <t>CHÁ: Chá alimentação - Chá Alimentação MISTO de 2 sabores ou mais, que contenha ao menos um dos sabores descritos a seguir: Laranja, Abacaxi, Maracujá, Chá verde, Gengibre, Hortelã, limão, maça,  pêssego ou cramberry. Minimo de 10g, caixa com 10 saquinhos. Validade mínima: 8 meses</t>
  </si>
  <si>
    <t>Lote</t>
  </si>
  <si>
    <t>00146-5 009</t>
  </si>
  <si>
    <t>000141-4-002</t>
  </si>
  <si>
    <t>Anexo II – Quadro de Quantitativos e Especificações Mínimas dos Itens - PE 0593/2023</t>
  </si>
  <si>
    <t>Valor Total por Lote</t>
  </si>
  <si>
    <r>
      <rPr>
        <b/>
        <sz val="11"/>
        <rFont val="Calibri"/>
        <family val="2"/>
        <scheme val="minor"/>
      </rPr>
      <t>Café torrado</t>
    </r>
    <r>
      <rPr>
        <sz val="11"/>
        <rFont val="Calibri"/>
        <family val="2"/>
        <scheme val="minor"/>
      </rPr>
      <t xml:space="preserve"> e moído embalado a vácuo prensado embalagem de </t>
    </r>
    <r>
      <rPr>
        <b/>
        <sz val="11"/>
        <rFont val="Calibri"/>
        <family val="2"/>
        <scheme val="minor"/>
      </rPr>
      <t>500g</t>
    </r>
    <r>
      <rPr>
        <sz val="11"/>
        <rFont val="Calibri"/>
        <family val="2"/>
        <scheme val="minor"/>
      </rPr>
      <t xml:space="preserve">, em pó, homogêneo, torrado e moído, categoria do tipo </t>
    </r>
    <r>
      <rPr>
        <b/>
        <sz val="11"/>
        <rFont val="Calibri"/>
        <family val="2"/>
        <scheme val="minor"/>
      </rPr>
      <t>SUPERIOR</t>
    </r>
    <r>
      <rPr>
        <sz val="11"/>
        <rFont val="Calibri"/>
        <family val="2"/>
        <scheme val="minor"/>
      </rPr>
      <t>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 - com nota de qualidade global da bebida, igual ou maior que 6,0 (seis pontos) e demais condições estabelecidas de acordo com as legislações vigentes: Portaria SDA 570/2022 MAPA; RDC 623/2022 ANVISA; RDC 722/2022 ANVISA - C/C IN 160/2022 ANVISA; RDC 724/2022 ANVISA - C/C IN 161/2022 ANVISA; e RDC 727/2022 ANVISA.</t>
    </r>
  </si>
  <si>
    <t>Embalagens de 500 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</si>
</sst>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\ &quot;€&quot;_-;\-* #,##0.00\ &quot;€&quot;_-;_-* &quot;-&quot;??\ &quot;€&quot;_-;_-@_-"/>
    <numFmt numFmtId="166" formatCode="_-[$R$-416]\ * #,##0.00_-;\-[$R$-416]\ * #,##0.00_-;_-[$R$-416]\ * &quot;-&quot;??_-;_-@_-"/>
  </numFmts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5" fillId="0" borderId="0"/>
    <xf numFmtId="43" fontId="4" fillId="0" borderId="0" applyFill="0" applyBorder="0" applyAlignment="0" applyProtection="0"/>
    <xf numFmtId="164" fontId="4" fillId="0" borderId="0" applyFill="0" applyBorder="0" applyAlignment="0" applyProtection="0"/>
    <xf numFmtId="0" fontId="6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9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7" fillId="2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horizontal="center" vertical="center" wrapText="1"/>
    </xf>
    <xf numFmtId="166" fontId="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vertical="center"/>
    </xf>
    <xf numFmtId="0" fontId="10" fillId="3" borderId="4" xfId="0" applyFont="1" applyFill="1" applyBorder="1" applyAlignment="1">
      <alignment horizontal="center" vertical="center" textRotation="90" wrapText="1"/>
    </xf>
    <xf numFmtId="0" fontId="10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6" fontId="14" fillId="4" borderId="5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166" fontId="7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</cellXfs>
  <cellStyles count="42">
    <cellStyle name="Moeda 2" xfId="1" xr:uid="{00000000-0005-0000-0000-000000000000}"/>
    <cellStyle name="Moeda 2 2" xfId="2" xr:uid="{00000000-0005-0000-0000-000001000000}"/>
    <cellStyle name="Moeda 2 2 2" xfId="12" xr:uid="{00000000-0005-0000-0000-000002000000}"/>
    <cellStyle name="Moeda 2 2 3" xfId="17" xr:uid="{00000000-0005-0000-0000-000001000000}"/>
    <cellStyle name="Moeda 2 2 4" xfId="26" xr:uid="{00000000-0005-0000-0000-000001000000}"/>
    <cellStyle name="Moeda 2 2 5" xfId="34" xr:uid="{00000000-0005-0000-0000-000001000000}"/>
    <cellStyle name="Moeda 2 3" xfId="8" xr:uid="{00000000-0005-0000-0000-000003000000}"/>
    <cellStyle name="Moeda 2 4" xfId="16" xr:uid="{00000000-0005-0000-0000-000000000000}"/>
    <cellStyle name="Moeda 2 5" xfId="25" xr:uid="{00000000-0005-0000-0000-000000000000}"/>
    <cellStyle name="Moeda 2 6" xfId="33" xr:uid="{00000000-0005-0000-0000-000000000000}"/>
    <cellStyle name="Moeda 3" xfId="11" xr:uid="{00000000-0005-0000-0000-000004000000}"/>
    <cellStyle name="Moeda 3 2" xfId="22" xr:uid="{00000000-0005-0000-0000-000004000000}"/>
    <cellStyle name="Moeda 3 3" xfId="30" xr:uid="{00000000-0005-0000-0000-000004000000}"/>
    <cellStyle name="Moeda 3 4" xfId="39" xr:uid="{00000000-0005-0000-0000-000004000000}"/>
    <cellStyle name="Moeda 3 5" xfId="35" xr:uid="{00000000-0005-0000-0000-000002000000}"/>
    <cellStyle name="Normal" xfId="0" builtinId="0"/>
    <cellStyle name="Normal 2" xfId="3" xr:uid="{00000000-0005-0000-0000-000006000000}"/>
    <cellStyle name="Normal 3" xfId="4" xr:uid="{00000000-0005-0000-0000-000007000000}"/>
    <cellStyle name="Normal 3 2" xfId="18" xr:uid="{00000000-0005-0000-0000-000007000000}"/>
    <cellStyle name="Porcentagem 2" xfId="15" xr:uid="{00000000-0005-0000-0000-000008000000}"/>
    <cellStyle name="Separador de milhares 2" xfId="5" xr:uid="{00000000-0005-0000-0000-000009000000}"/>
    <cellStyle name="Separador de milhares 2 2" xfId="10" xr:uid="{00000000-0005-0000-0000-00000A000000}"/>
    <cellStyle name="Separador de milhares 2 2 2" xfId="14" xr:uid="{00000000-0005-0000-0000-00000B000000}"/>
    <cellStyle name="Separador de milhares 2 2 2 2" xfId="24" xr:uid="{00000000-0005-0000-0000-00000B000000}"/>
    <cellStyle name="Separador de milhares 2 2 2 3" xfId="32" xr:uid="{00000000-0005-0000-0000-00000B000000}"/>
    <cellStyle name="Separador de milhares 2 2 2 4" xfId="41" xr:uid="{00000000-0005-0000-0000-00000B000000}"/>
    <cellStyle name="Separador de milhares 2 2 3" xfId="21" xr:uid="{00000000-0005-0000-0000-00000A000000}"/>
    <cellStyle name="Separador de milhares 2 2 4" xfId="29" xr:uid="{00000000-0005-0000-0000-00000A000000}"/>
    <cellStyle name="Separador de milhares 2 2 5" xfId="38" xr:uid="{00000000-0005-0000-0000-00000A000000}"/>
    <cellStyle name="Separador de milhares 2 3" xfId="9" xr:uid="{00000000-0005-0000-0000-00000C000000}"/>
    <cellStyle name="Separador de milhares 2 3 2" xfId="13" xr:uid="{00000000-0005-0000-0000-00000D000000}"/>
    <cellStyle name="Separador de milhares 2 3 2 2" xfId="23" xr:uid="{00000000-0005-0000-0000-00000D000000}"/>
    <cellStyle name="Separador de milhares 2 3 2 3" xfId="31" xr:uid="{00000000-0005-0000-0000-00000D000000}"/>
    <cellStyle name="Separador de milhares 2 3 2 4" xfId="40" xr:uid="{00000000-0005-0000-0000-00000D000000}"/>
    <cellStyle name="Separador de milhares 2 3 3" xfId="20" xr:uid="{00000000-0005-0000-0000-00000C000000}"/>
    <cellStyle name="Separador de milhares 2 3 4" xfId="28" xr:uid="{00000000-0005-0000-0000-00000C000000}"/>
    <cellStyle name="Separador de milhares 2 3 5" xfId="37" xr:uid="{00000000-0005-0000-0000-00000C000000}"/>
    <cellStyle name="Separador de milhares 2 4" xfId="19" xr:uid="{00000000-0005-0000-0000-000009000000}"/>
    <cellStyle name="Separador de milhares 2 5" xfId="27" xr:uid="{00000000-0005-0000-0000-000009000000}"/>
    <cellStyle name="Separador de milhares 2 6" xfId="36" xr:uid="{00000000-0005-0000-0000-000009000000}"/>
    <cellStyle name="Separador de milhares 3" xfId="6" xr:uid="{00000000-0005-0000-0000-00000E000000}"/>
    <cellStyle name="Título 5" xfId="7" xr:uid="{00000000-0005-0000-0000-00000F000000}"/>
  </cellStyles>
  <dxfs count="0"/>
  <tableStyles count="1" defaultTableStyle="TableStyleMedium2" defaultPivotStyle="PivotStyleLight16">
    <tableStyle name="Invisible" pivot="0" table="0" count="0" xr9:uid="{277B36E3-852E-4AAA-8873-BE0B120D782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4"/>
  <sheetViews>
    <sheetView tabSelected="1" zoomScaleNormal="100" workbookViewId="0">
      <pane xSplit="3" ySplit="2" topLeftCell="D6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RowHeight="15" x14ac:dyDescent="0.25"/>
  <cols>
    <col min="1" max="1" width="6.140625" customWidth="1"/>
    <col min="2" max="2" width="4.28515625" style="1" bestFit="1" customWidth="1"/>
    <col min="3" max="3" width="84.140625" style="1" customWidth="1"/>
    <col min="4" max="4" width="13" style="2" customWidth="1"/>
    <col min="5" max="5" width="7.85546875" style="2" customWidth="1"/>
    <col min="6" max="6" width="11.42578125" style="2" bestFit="1" customWidth="1"/>
    <col min="7" max="7" width="15" style="2" customWidth="1"/>
    <col min="8" max="8" width="5" style="2" customWidth="1"/>
    <col min="9" max="9" width="4" style="2" customWidth="1"/>
    <col min="10" max="10" width="5" style="2" customWidth="1"/>
    <col min="11" max="12" width="4" style="2" customWidth="1"/>
    <col min="13" max="13" width="5" style="2" customWidth="1"/>
    <col min="14" max="14" width="3.85546875" style="2" customWidth="1"/>
    <col min="15" max="16" width="4" style="2" customWidth="1"/>
    <col min="17" max="17" width="5" style="2" customWidth="1"/>
    <col min="18" max="18" width="11.28515625" style="2" customWidth="1"/>
    <col min="19" max="19" width="17.85546875" style="3" bestFit="1" customWidth="1"/>
    <col min="20" max="20" width="17.85546875" bestFit="1" customWidth="1"/>
  </cols>
  <sheetData>
    <row r="1" spans="1:22" ht="39" customHeight="1" x14ac:dyDescent="0.25">
      <c r="A1" s="35" t="s">
        <v>49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spans="1:22" ht="70.5" customHeight="1" x14ac:dyDescent="0.25">
      <c r="A2" s="21" t="s">
        <v>46</v>
      </c>
      <c r="B2" s="21" t="s">
        <v>0</v>
      </c>
      <c r="C2" s="22" t="s">
        <v>2</v>
      </c>
      <c r="D2" s="21" t="s">
        <v>1</v>
      </c>
      <c r="E2" s="22" t="s">
        <v>14</v>
      </c>
      <c r="F2" s="22" t="s">
        <v>15</v>
      </c>
      <c r="G2" s="22" t="s">
        <v>16</v>
      </c>
      <c r="H2" s="21" t="s">
        <v>28</v>
      </c>
      <c r="I2" s="21" t="s">
        <v>30</v>
      </c>
      <c r="J2" s="21" t="s">
        <v>31</v>
      </c>
      <c r="K2" s="21" t="s">
        <v>32</v>
      </c>
      <c r="L2" s="21" t="s">
        <v>29</v>
      </c>
      <c r="M2" s="21" t="s">
        <v>33</v>
      </c>
      <c r="N2" s="21" t="s">
        <v>35</v>
      </c>
      <c r="O2" s="21" t="s">
        <v>34</v>
      </c>
      <c r="P2" s="21" t="s">
        <v>36</v>
      </c>
      <c r="Q2" s="21" t="s">
        <v>27</v>
      </c>
      <c r="R2" s="23" t="s">
        <v>25</v>
      </c>
      <c r="S2" s="23" t="s">
        <v>26</v>
      </c>
      <c r="T2" s="23" t="s">
        <v>50</v>
      </c>
    </row>
    <row r="3" spans="1:22" s="4" customFormat="1" ht="181.5" customHeight="1" x14ac:dyDescent="0.2">
      <c r="A3" s="27">
        <v>1</v>
      </c>
      <c r="B3" s="5">
        <v>1</v>
      </c>
      <c r="C3" s="11" t="s">
        <v>10</v>
      </c>
      <c r="D3" s="17" t="s">
        <v>4</v>
      </c>
      <c r="E3" s="14" t="s">
        <v>18</v>
      </c>
      <c r="F3" s="17" t="s">
        <v>19</v>
      </c>
      <c r="G3" s="17">
        <v>33903007</v>
      </c>
      <c r="H3" s="17">
        <v>2600</v>
      </c>
      <c r="I3" s="17">
        <v>500</v>
      </c>
      <c r="J3" s="18">
        <v>1500</v>
      </c>
      <c r="K3" s="17">
        <v>300</v>
      </c>
      <c r="L3" s="17">
        <v>600</v>
      </c>
      <c r="M3" s="17">
        <v>1300</v>
      </c>
      <c r="N3" s="18">
        <v>960</v>
      </c>
      <c r="O3" s="17"/>
      <c r="P3" s="18">
        <v>500</v>
      </c>
      <c r="Q3" s="17">
        <f>SUM(H3:P3)</f>
        <v>8260</v>
      </c>
      <c r="R3" s="15">
        <v>14.32</v>
      </c>
      <c r="S3" s="15">
        <f t="shared" ref="S3:S13" si="0">ROUNDDOWN(R3*Q3,2)</f>
        <v>118283.2</v>
      </c>
      <c r="T3" s="37">
        <f>SUM(S3:S5)</f>
        <v>176112.65000000002</v>
      </c>
      <c r="U3" s="7"/>
      <c r="V3" s="7"/>
    </row>
    <row r="4" spans="1:22" s="4" customFormat="1" ht="150" x14ac:dyDescent="0.2">
      <c r="A4" s="28"/>
      <c r="B4" s="5">
        <v>2</v>
      </c>
      <c r="C4" s="11" t="s">
        <v>11</v>
      </c>
      <c r="D4" s="17" t="s">
        <v>5</v>
      </c>
      <c r="E4" s="14" t="s">
        <v>18</v>
      </c>
      <c r="F4" s="17" t="s">
        <v>20</v>
      </c>
      <c r="G4" s="17">
        <v>33903007</v>
      </c>
      <c r="H4" s="17">
        <v>600</v>
      </c>
      <c r="I4" s="17">
        <v>900</v>
      </c>
      <c r="J4" s="18">
        <v>1000</v>
      </c>
      <c r="K4" s="17">
        <v>50</v>
      </c>
      <c r="L4" s="17">
        <v>250</v>
      </c>
      <c r="M4" s="17">
        <v>500</v>
      </c>
      <c r="N4" s="18">
        <v>240</v>
      </c>
      <c r="O4" s="17">
        <v>15</v>
      </c>
      <c r="P4" s="18">
        <v>120</v>
      </c>
      <c r="Q4" s="17">
        <f t="shared" ref="Q4:Q13" si="1">SUM(H4:P4)</f>
        <v>3675</v>
      </c>
      <c r="R4" s="15">
        <v>13.75</v>
      </c>
      <c r="S4" s="15">
        <f t="shared" si="0"/>
        <v>50531.25</v>
      </c>
      <c r="T4" s="38"/>
      <c r="U4" s="7"/>
      <c r="V4" s="8"/>
    </row>
    <row r="5" spans="1:22" s="4" customFormat="1" ht="150" x14ac:dyDescent="0.2">
      <c r="A5" s="29"/>
      <c r="B5" s="5">
        <v>3</v>
      </c>
      <c r="C5" s="12" t="s">
        <v>9</v>
      </c>
      <c r="D5" s="6" t="s">
        <v>13</v>
      </c>
      <c r="E5" s="14" t="s">
        <v>18</v>
      </c>
      <c r="F5" s="17" t="s">
        <v>17</v>
      </c>
      <c r="G5" s="17">
        <v>33903007</v>
      </c>
      <c r="H5" s="17">
        <v>200</v>
      </c>
      <c r="I5" s="17"/>
      <c r="J5" s="18"/>
      <c r="K5" s="17"/>
      <c r="L5" s="17">
        <v>20</v>
      </c>
      <c r="M5" s="17"/>
      <c r="N5" s="18">
        <v>10</v>
      </c>
      <c r="O5" s="17"/>
      <c r="P5" s="18">
        <v>30</v>
      </c>
      <c r="Q5" s="17">
        <f t="shared" si="1"/>
        <v>260</v>
      </c>
      <c r="R5" s="15">
        <v>28.07</v>
      </c>
      <c r="S5" s="15">
        <f t="shared" si="0"/>
        <v>7298.2</v>
      </c>
      <c r="T5" s="38"/>
    </row>
    <row r="6" spans="1:22" s="4" customFormat="1" ht="240" x14ac:dyDescent="0.2">
      <c r="A6" s="20">
        <v>2</v>
      </c>
      <c r="B6" s="5">
        <v>4</v>
      </c>
      <c r="C6" s="16" t="s">
        <v>51</v>
      </c>
      <c r="D6" s="26" t="s">
        <v>52</v>
      </c>
      <c r="E6" s="14" t="s">
        <v>18</v>
      </c>
      <c r="F6" s="17" t="s">
        <v>21</v>
      </c>
      <c r="G6" s="17">
        <v>33903007</v>
      </c>
      <c r="H6" s="17">
        <v>1200</v>
      </c>
      <c r="I6" s="17">
        <v>200</v>
      </c>
      <c r="J6" s="18">
        <v>1000</v>
      </c>
      <c r="K6" s="17">
        <v>700</v>
      </c>
      <c r="L6" s="17">
        <v>700</v>
      </c>
      <c r="M6" s="17">
        <v>1200</v>
      </c>
      <c r="N6" s="18">
        <v>360</v>
      </c>
      <c r="O6" s="17">
        <v>360</v>
      </c>
      <c r="P6" s="18">
        <v>800</v>
      </c>
      <c r="Q6" s="17">
        <f t="shared" si="1"/>
        <v>6520</v>
      </c>
      <c r="R6" s="15">
        <v>18.55</v>
      </c>
      <c r="S6" s="15">
        <f t="shared" si="0"/>
        <v>120946</v>
      </c>
      <c r="T6" s="25">
        <f>SUM(S6)</f>
        <v>120946</v>
      </c>
    </row>
    <row r="7" spans="1:22" s="4" customFormat="1" ht="55.5" customHeight="1" x14ac:dyDescent="0.2">
      <c r="A7" s="20">
        <v>3</v>
      </c>
      <c r="B7" s="5">
        <v>5</v>
      </c>
      <c r="C7" s="11" t="s">
        <v>12</v>
      </c>
      <c r="D7" s="17" t="s">
        <v>6</v>
      </c>
      <c r="E7" s="17" t="s">
        <v>18</v>
      </c>
      <c r="F7" s="17" t="s">
        <v>48</v>
      </c>
      <c r="G7" s="17">
        <v>33903007</v>
      </c>
      <c r="H7" s="17">
        <v>1000</v>
      </c>
      <c r="I7" s="17">
        <v>200</v>
      </c>
      <c r="J7" s="18">
        <v>500</v>
      </c>
      <c r="K7" s="17">
        <v>350</v>
      </c>
      <c r="L7" s="17">
        <v>500</v>
      </c>
      <c r="M7" s="17">
        <v>650</v>
      </c>
      <c r="N7" s="18">
        <v>260</v>
      </c>
      <c r="O7" s="17">
        <v>200</v>
      </c>
      <c r="P7" s="18">
        <v>300</v>
      </c>
      <c r="Q7" s="17">
        <f t="shared" si="1"/>
        <v>3960</v>
      </c>
      <c r="R7" s="15">
        <v>4.4400000000000004</v>
      </c>
      <c r="S7" s="15">
        <f t="shared" si="0"/>
        <v>17582.400000000001</v>
      </c>
      <c r="T7" s="25">
        <f>SUM(S7)</f>
        <v>17582.400000000001</v>
      </c>
    </row>
    <row r="8" spans="1:22" s="10" customFormat="1" ht="30" x14ac:dyDescent="0.2">
      <c r="A8" s="30">
        <v>4</v>
      </c>
      <c r="B8" s="5">
        <v>6</v>
      </c>
      <c r="C8" s="13" t="s">
        <v>7</v>
      </c>
      <c r="D8" s="9" t="s">
        <v>3</v>
      </c>
      <c r="E8" s="14" t="s">
        <v>22</v>
      </c>
      <c r="F8" s="14" t="s">
        <v>23</v>
      </c>
      <c r="G8" s="17">
        <v>33903004</v>
      </c>
      <c r="H8" s="17">
        <v>10</v>
      </c>
      <c r="I8" s="17"/>
      <c r="J8" s="18">
        <v>15</v>
      </c>
      <c r="K8" s="17">
        <v>4</v>
      </c>
      <c r="L8" s="17"/>
      <c r="M8" s="17">
        <v>5</v>
      </c>
      <c r="N8" s="18">
        <v>2</v>
      </c>
      <c r="O8" s="17"/>
      <c r="P8" s="18"/>
      <c r="Q8" s="17">
        <f t="shared" si="1"/>
        <v>36</v>
      </c>
      <c r="R8" s="15">
        <v>145.83000000000001</v>
      </c>
      <c r="S8" s="15">
        <f t="shared" si="0"/>
        <v>5249.88</v>
      </c>
      <c r="T8" s="42">
        <f>SUM(S8:S9)</f>
        <v>9589.880000000001</v>
      </c>
    </row>
    <row r="9" spans="1:22" s="10" customFormat="1" ht="30" x14ac:dyDescent="0.2">
      <c r="A9" s="31"/>
      <c r="B9" s="5">
        <v>7</v>
      </c>
      <c r="C9" s="13" t="s">
        <v>8</v>
      </c>
      <c r="D9" s="9" t="s">
        <v>3</v>
      </c>
      <c r="E9" s="14" t="s">
        <v>22</v>
      </c>
      <c r="F9" s="14" t="s">
        <v>24</v>
      </c>
      <c r="G9" s="17">
        <v>33903004</v>
      </c>
      <c r="H9" s="17"/>
      <c r="I9" s="17"/>
      <c r="J9" s="18">
        <v>3</v>
      </c>
      <c r="K9" s="17"/>
      <c r="L9" s="17"/>
      <c r="M9" s="17">
        <v>5</v>
      </c>
      <c r="N9" s="18"/>
      <c r="O9" s="17"/>
      <c r="P9" s="17"/>
      <c r="Q9" s="17">
        <f t="shared" si="1"/>
        <v>8</v>
      </c>
      <c r="R9" s="15">
        <v>542.5</v>
      </c>
      <c r="S9" s="15">
        <f t="shared" si="0"/>
        <v>4340</v>
      </c>
      <c r="T9" s="43"/>
    </row>
    <row r="10" spans="1:22" ht="30" x14ac:dyDescent="0.25">
      <c r="A10" s="32">
        <v>5</v>
      </c>
      <c r="B10" s="5">
        <v>8</v>
      </c>
      <c r="C10" s="13" t="s">
        <v>37</v>
      </c>
      <c r="D10" s="9" t="s">
        <v>38</v>
      </c>
      <c r="E10" s="14" t="s">
        <v>18</v>
      </c>
      <c r="F10" s="14" t="s">
        <v>39</v>
      </c>
      <c r="G10" s="17">
        <v>33903007</v>
      </c>
      <c r="H10" s="19"/>
      <c r="I10" s="17">
        <v>80</v>
      </c>
      <c r="J10" s="18"/>
      <c r="K10" s="19"/>
      <c r="L10" s="19"/>
      <c r="M10" s="19"/>
      <c r="N10" s="19"/>
      <c r="O10" s="19"/>
      <c r="P10" s="19"/>
      <c r="Q10" s="17">
        <f t="shared" si="1"/>
        <v>80</v>
      </c>
      <c r="R10" s="15">
        <v>3.88</v>
      </c>
      <c r="S10" s="15">
        <f t="shared" si="0"/>
        <v>310.39999999999998</v>
      </c>
      <c r="T10" s="39">
        <f>SUM(S10:S13)</f>
        <v>2164</v>
      </c>
    </row>
    <row r="11" spans="1:22" ht="30" x14ac:dyDescent="0.25">
      <c r="A11" s="33"/>
      <c r="B11" s="5">
        <v>9</v>
      </c>
      <c r="C11" s="13" t="s">
        <v>40</v>
      </c>
      <c r="D11" s="9" t="s">
        <v>38</v>
      </c>
      <c r="E11" s="14" t="s">
        <v>18</v>
      </c>
      <c r="F11" s="14" t="s">
        <v>41</v>
      </c>
      <c r="G11" s="17">
        <v>33903007</v>
      </c>
      <c r="H11" s="19"/>
      <c r="I11" s="17">
        <v>80</v>
      </c>
      <c r="J11" s="19"/>
      <c r="K11" s="19"/>
      <c r="L11" s="19"/>
      <c r="M11" s="19"/>
      <c r="N11" s="19"/>
      <c r="O11" s="19"/>
      <c r="P11" s="19"/>
      <c r="Q11" s="17">
        <f t="shared" si="1"/>
        <v>80</v>
      </c>
      <c r="R11" s="15">
        <v>3.86</v>
      </c>
      <c r="S11" s="15">
        <f t="shared" si="0"/>
        <v>308.8</v>
      </c>
      <c r="T11" s="40"/>
    </row>
    <row r="12" spans="1:22" ht="30" x14ac:dyDescent="0.25">
      <c r="A12" s="33"/>
      <c r="B12" s="5">
        <v>10</v>
      </c>
      <c r="C12" s="13" t="s">
        <v>42</v>
      </c>
      <c r="D12" s="9" t="s">
        <v>43</v>
      </c>
      <c r="E12" s="14" t="s">
        <v>18</v>
      </c>
      <c r="F12" s="14" t="s">
        <v>44</v>
      </c>
      <c r="G12" s="17">
        <v>33903007</v>
      </c>
      <c r="H12" s="19"/>
      <c r="I12" s="17">
        <v>80</v>
      </c>
      <c r="J12" s="19"/>
      <c r="K12" s="19"/>
      <c r="L12" s="19"/>
      <c r="M12" s="19"/>
      <c r="N12" s="19"/>
      <c r="O12" s="19"/>
      <c r="P12" s="19"/>
      <c r="Q12" s="17">
        <f t="shared" si="1"/>
        <v>80</v>
      </c>
      <c r="R12" s="15">
        <v>10.220000000000001</v>
      </c>
      <c r="S12" s="15">
        <f t="shared" si="0"/>
        <v>817.6</v>
      </c>
      <c r="T12" s="40"/>
    </row>
    <row r="13" spans="1:22" ht="60.75" thickBot="1" x14ac:dyDescent="0.3">
      <c r="A13" s="34"/>
      <c r="B13" s="5">
        <v>11</v>
      </c>
      <c r="C13" s="13" t="s">
        <v>45</v>
      </c>
      <c r="D13" s="9" t="s">
        <v>38</v>
      </c>
      <c r="E13" s="14" t="s">
        <v>18</v>
      </c>
      <c r="F13" s="14" t="s">
        <v>47</v>
      </c>
      <c r="G13" s="17">
        <v>33903007</v>
      </c>
      <c r="H13" s="19"/>
      <c r="I13" s="17">
        <v>80</v>
      </c>
      <c r="J13" s="19"/>
      <c r="K13" s="19"/>
      <c r="L13" s="19"/>
      <c r="M13" s="19"/>
      <c r="N13" s="19"/>
      <c r="O13" s="19"/>
      <c r="P13" s="19"/>
      <c r="Q13" s="17">
        <f t="shared" si="1"/>
        <v>80</v>
      </c>
      <c r="R13" s="15">
        <v>9.09</v>
      </c>
      <c r="S13" s="15">
        <f t="shared" si="0"/>
        <v>727.2</v>
      </c>
      <c r="T13" s="41"/>
    </row>
    <row r="14" spans="1:22" ht="18" thickBot="1" x14ac:dyDescent="0.3">
      <c r="T14" s="24">
        <f>SUM(T3:T13)</f>
        <v>326394.93000000005</v>
      </c>
    </row>
  </sheetData>
  <mergeCells count="7">
    <mergeCell ref="A3:A5"/>
    <mergeCell ref="A8:A9"/>
    <mergeCell ref="A10:A13"/>
    <mergeCell ref="A1:T1"/>
    <mergeCell ref="T3:T5"/>
    <mergeCell ref="T10:T13"/>
    <mergeCell ref="T8:T9"/>
  </mergeCells>
  <pageMargins left="0.51181102362204722" right="0.51181102362204722" top="0.78740157480314965" bottom="0.78740157480314965" header="0.31496062992125984" footer="0.31496062992125984"/>
  <pageSetup paperSize="9" scale="2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II</vt:lpstr>
      <vt:lpstr>'Anexo II'!Area_de_impressao</vt:lpstr>
      <vt:lpstr>'Anexo II'!Titulos_de_impressao</vt:lpstr>
    </vt:vector>
  </TitlesOfParts>
  <Company>Universidade do Estado de Santa Catarina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Marcelo Maciel</dc:creator>
  <cp:lastModifiedBy>RUBENS CRIPPA JUNIOR</cp:lastModifiedBy>
  <cp:lastPrinted>2018-04-12T19:11:24Z</cp:lastPrinted>
  <dcterms:created xsi:type="dcterms:W3CDTF">2013-11-20T13:40:53Z</dcterms:created>
  <dcterms:modified xsi:type="dcterms:W3CDTF">2023-03-24T20:30:02Z</dcterms:modified>
</cp:coreProperties>
</file>